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E12" i="1" s="1"/>
  <c r="G10" i="1"/>
  <c r="G9" i="1" s="1"/>
  <c r="E9" i="1"/>
  <c r="E7" i="1"/>
  <c r="G12" i="1" l="1"/>
  <c r="E10" i="1"/>
</calcChain>
</file>

<file path=xl/sharedStrings.xml><?xml version="1.0" encoding="utf-8"?>
<sst xmlns="http://schemas.openxmlformats.org/spreadsheetml/2006/main" count="11" uniqueCount="11">
  <si>
    <t>1.  Alien's Date of Birth:</t>
  </si>
  <si>
    <t>2.  Date Immigrant Petition Filed:</t>
  </si>
  <si>
    <t>3.  Date Immigrant Petition Approved:</t>
  </si>
  <si>
    <t>4.  Length of Time Immigrant Petition Pending (#3 minus#2):</t>
  </si>
  <si>
    <t>7.  Age for CSPA Purposes: Age at time immigrant visa became available
     minus length of time immigrant petition pending (#6 minus #4).  If
     this number is below 21, CSPA applies.</t>
  </si>
  <si>
    <t>8.  Receipt date of Form DS-230, Part I.  
     (If age for CSPA purposes (#7) is under 21 years AND the applicant
     submitted Form DS-230 Part I either before or within one year of visa
     availability, the applicant can receive a visa under CSPA.)</t>
  </si>
  <si>
    <t xml:space="preserve"> Does CSPA apply?</t>
  </si>
  <si>
    <t xml:space="preserve">Child Status Protection Act (CSPA) </t>
  </si>
  <si>
    <t xml:space="preserve">Worksheet for Calculating Age </t>
  </si>
  <si>
    <t>5.  Date Immigrant Petition Became Current 
     (i.e. Date Immigrant Visa Became Available, the date from Visa Bulletin</t>
  </si>
  <si>
    <t xml:space="preserve">6. Adjusted Age of alien on date immigrant visa became available (#5 minus #1).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</si>
</sst>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name val="Tahoma"/>
      <family val="2"/>
    </font>
    <font>
      <sz val="10"/>
      <name val="Arial"/>
    </font>
    <font>
      <sz val="9"/>
      <color indexed="8"/>
      <name val="Tahoma"/>
      <family val="2"/>
    </font>
    <font>
      <sz val="12"/>
      <color indexed="8"/>
      <name val="Arial"/>
      <family val="2"/>
    </font>
    <font>
      <b/>
      <sz val="9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33">
    <xf numFmtId="0" fontId="0" fillId="0" borderId="0" xfId="0"/>
    <xf numFmtId="0" fontId="0" fillId="0" borderId="0" xfId="0" applyProtection="1"/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Protection="1"/>
    <xf numFmtId="0" fontId="6" fillId="5" borderId="4" xfId="0" applyFont="1" applyFill="1" applyBorder="1" applyAlignment="1" applyProtection="1">
      <alignment horizontal="left" vertical="center" wrapText="1" indent="1"/>
    </xf>
    <xf numFmtId="0" fontId="6" fillId="5" borderId="5" xfId="0" applyFont="1" applyFill="1" applyBorder="1" applyAlignment="1" applyProtection="1">
      <alignment horizontal="left" vertical="center" wrapText="1" indent="1"/>
    </xf>
    <xf numFmtId="0" fontId="6" fillId="5" borderId="6" xfId="0" applyFont="1" applyFill="1" applyBorder="1" applyAlignment="1" applyProtection="1">
      <alignment horizontal="left" vertical="center" wrapText="1" indent="1"/>
    </xf>
    <xf numFmtId="0" fontId="6" fillId="5" borderId="6" xfId="0" applyFont="1" applyFill="1" applyBorder="1" applyAlignment="1" applyProtection="1">
      <alignment horizontal="left" vertical="center" wrapText="1" indent="1"/>
    </xf>
    <xf numFmtId="1" fontId="7" fillId="6" borderId="11" xfId="0" applyNumberFormat="1" applyFont="1" applyFill="1" applyBorder="1" applyAlignment="1" applyProtection="1">
      <alignment horizontal="center" vertical="center" wrapText="1"/>
    </xf>
    <xf numFmtId="1" fontId="7" fillId="6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6" fillId="5" borderId="15" xfId="0" applyFont="1" applyFill="1" applyBorder="1" applyAlignment="1" applyProtection="1">
      <alignment horizontal="left" vertical="center" wrapText="1" indent="1"/>
    </xf>
    <xf numFmtId="1" fontId="0" fillId="0" borderId="0" xfId="0" applyNumberFormat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left" vertical="center" wrapText="1" indent="1"/>
    </xf>
    <xf numFmtId="0" fontId="6" fillId="5" borderId="16" xfId="0" applyFont="1" applyFill="1" applyBorder="1" applyAlignment="1" applyProtection="1">
      <alignment horizontal="left" vertical="center" wrapText="1" indent="1"/>
    </xf>
    <xf numFmtId="0" fontId="3" fillId="4" borderId="1" xfId="3" applyAlignment="1" applyProtection="1">
      <alignment horizontal="center" vertical="center"/>
    </xf>
    <xf numFmtId="0" fontId="3" fillId="4" borderId="1" xfId="3" applyAlignment="1" applyProtection="1">
      <alignment horizontal="center" vertical="center" wrapText="1"/>
    </xf>
    <xf numFmtId="14" fontId="2" fillId="3" borderId="2" xfId="2" applyNumberFormat="1" applyBorder="1" applyAlignment="1" applyProtection="1">
      <alignment horizontal="center" vertical="center" wrapText="1"/>
      <protection locked="0"/>
    </xf>
    <xf numFmtId="14" fontId="2" fillId="3" borderId="7" xfId="2" applyNumberFormat="1" applyBorder="1" applyAlignment="1" applyProtection="1">
      <alignment horizontal="center" vertical="center" wrapText="1"/>
      <protection locked="0"/>
    </xf>
    <xf numFmtId="14" fontId="2" fillId="3" borderId="8" xfId="2" applyNumberFormat="1" applyBorder="1" applyAlignment="1" applyProtection="1">
      <alignment horizontal="center" vertical="center" wrapText="1"/>
      <protection locked="0"/>
    </xf>
    <xf numFmtId="14" fontId="2" fillId="3" borderId="9" xfId="2" applyNumberFormat="1" applyBorder="1" applyAlignment="1" applyProtection="1">
      <alignment horizontal="center" vertical="center" wrapText="1"/>
      <protection locked="0"/>
    </xf>
    <xf numFmtId="14" fontId="2" fillId="3" borderId="10" xfId="2" applyNumberFormat="1" applyBorder="1" applyAlignment="1" applyProtection="1">
      <alignment horizontal="center" vertical="center" wrapText="1"/>
      <protection locked="0"/>
    </xf>
    <xf numFmtId="1" fontId="1" fillId="2" borderId="11" xfId="1" applyNumberFormat="1" applyBorder="1" applyAlignment="1" applyProtection="1">
      <alignment horizontal="center" vertical="center" wrapText="1"/>
    </xf>
    <xf numFmtId="1" fontId="1" fillId="2" borderId="12" xfId="1" applyNumberFormat="1" applyBorder="1" applyAlignment="1" applyProtection="1">
      <alignment horizontal="center" vertical="center" wrapText="1"/>
    </xf>
    <xf numFmtId="14" fontId="2" fillId="3" borderId="13" xfId="2" applyNumberFormat="1" applyBorder="1" applyAlignment="1" applyProtection="1">
      <alignment horizontal="center" vertical="center" wrapText="1"/>
      <protection locked="0"/>
    </xf>
    <xf numFmtId="14" fontId="2" fillId="3" borderId="14" xfId="2" applyNumberFormat="1" applyBorder="1" applyAlignment="1" applyProtection="1">
      <alignment horizontal="center" vertical="center" wrapText="1"/>
      <protection locked="0"/>
    </xf>
    <xf numFmtId="1" fontId="2" fillId="3" borderId="11" xfId="2" applyNumberFormat="1" applyBorder="1" applyAlignment="1" applyProtection="1">
      <alignment horizontal="center" vertical="center" wrapText="1"/>
    </xf>
    <xf numFmtId="1" fontId="2" fillId="3" borderId="12" xfId="2" applyNumberFormat="1" applyBorder="1" applyAlignment="1" applyProtection="1">
      <alignment horizontal="center" vertical="center" wrapText="1"/>
    </xf>
    <xf numFmtId="14" fontId="2" fillId="3" borderId="12" xfId="2" applyNumberFormat="1" applyBorder="1" applyAlignment="1" applyProtection="1">
      <alignment horizontal="center" vertical="center" wrapText="1"/>
      <protection locked="0"/>
    </xf>
    <xf numFmtId="14" fontId="2" fillId="3" borderId="3" xfId="2" applyNumberFormat="1" applyBorder="1" applyAlignment="1" applyProtection="1">
      <alignment horizontal="center" vertical="center" wrapText="1"/>
      <protection locked="0"/>
    </xf>
    <xf numFmtId="0" fontId="1" fillId="2" borderId="11" xfId="1" applyBorder="1" applyAlignment="1" applyProtection="1">
      <alignment horizontal="center" vertical="center"/>
    </xf>
    <xf numFmtId="0" fontId="1" fillId="2" borderId="12" xfId="1" applyBorder="1" applyAlignment="1" applyProtection="1">
      <alignment horizontal="center" vertical="center"/>
    </xf>
  </cellXfs>
  <cellStyles count="4">
    <cellStyle name="Good" xfId="1" builtinId="26"/>
    <cellStyle name="Input" xfId="3" builtinId="20"/>
    <cellStyle name="Neutral" xfId="2" builtinId="28"/>
    <cellStyle name="Normal" xfId="0" builtinId="0"/>
  </cellStyles>
  <dxfs count="1"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12" sqref="E12:F12"/>
    </sheetView>
  </sheetViews>
  <sheetFormatPr defaultRowHeight="15" x14ac:dyDescent="0.25"/>
  <cols>
    <col min="2" max="2" width="22" customWidth="1"/>
    <col min="6" max="6" width="29.85546875" customWidth="1"/>
    <col min="7" max="7" width="19.71093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9.5" x14ac:dyDescent="0.25">
      <c r="A2" s="1"/>
      <c r="B2" s="16" t="s">
        <v>7</v>
      </c>
      <c r="C2" s="16"/>
      <c r="D2" s="16"/>
      <c r="E2" s="16"/>
      <c r="F2" s="16"/>
      <c r="G2" s="2"/>
      <c r="H2" s="2"/>
    </row>
    <row r="3" spans="1:8" ht="15.75" thickBot="1" x14ac:dyDescent="0.3">
      <c r="A3" s="1"/>
      <c r="B3" s="17" t="s">
        <v>8</v>
      </c>
      <c r="C3" s="17"/>
      <c r="D3" s="17"/>
      <c r="E3" s="17"/>
      <c r="F3" s="17"/>
      <c r="G3" s="3"/>
      <c r="H3" s="1"/>
    </row>
    <row r="4" spans="1:8" ht="24.75" customHeight="1" x14ac:dyDescent="0.25">
      <c r="A4" s="1"/>
      <c r="B4" s="4" t="s">
        <v>0</v>
      </c>
      <c r="C4" s="4"/>
      <c r="D4" s="5"/>
      <c r="E4" s="18">
        <v>34305</v>
      </c>
      <c r="F4" s="18"/>
      <c r="G4" s="1"/>
      <c r="H4" s="1"/>
    </row>
    <row r="5" spans="1:8" ht="24.75" customHeight="1" x14ac:dyDescent="0.25">
      <c r="A5" s="1"/>
      <c r="B5" s="6" t="s">
        <v>1</v>
      </c>
      <c r="C5" s="6"/>
      <c r="D5" s="7"/>
      <c r="E5" s="19">
        <v>41835</v>
      </c>
      <c r="F5" s="20"/>
      <c r="G5" s="1"/>
      <c r="H5" s="1"/>
    </row>
    <row r="6" spans="1:8" ht="27.75" customHeight="1" x14ac:dyDescent="0.25">
      <c r="A6" s="1"/>
      <c r="B6" s="6" t="s">
        <v>2</v>
      </c>
      <c r="C6" s="6"/>
      <c r="D6" s="7"/>
      <c r="E6" s="21">
        <v>42185</v>
      </c>
      <c r="F6" s="22"/>
      <c r="G6" s="1"/>
      <c r="H6" s="1"/>
    </row>
    <row r="7" spans="1:8" ht="28.5" customHeight="1" x14ac:dyDescent="0.25">
      <c r="A7" s="1"/>
      <c r="B7" s="6" t="s">
        <v>3</v>
      </c>
      <c r="C7" s="6"/>
      <c r="D7" s="7"/>
      <c r="E7" s="23" t="str">
        <f>IF(ISBLANK(E5),"",IF(ISBLANK(E6),"",DATEDIF(E5,E6,"y") &amp; " yrs, " &amp; DATEDIF(E5,E6,"ym") &amp; " mos, " &amp; DATEDIF(E5,E6,"md") &amp; " days"))</f>
        <v>0 yrs, 11 mos, 15 days</v>
      </c>
      <c r="F7" s="24"/>
      <c r="G7" s="1"/>
      <c r="H7" s="1"/>
    </row>
    <row r="8" spans="1:8" ht="57.75" customHeight="1" x14ac:dyDescent="0.25">
      <c r="A8" s="1"/>
      <c r="B8" s="6" t="s">
        <v>9</v>
      </c>
      <c r="C8" s="6"/>
      <c r="D8" s="7"/>
      <c r="E8" s="25">
        <v>40708</v>
      </c>
      <c r="F8" s="26"/>
      <c r="G8" s="1"/>
      <c r="H8" s="1"/>
    </row>
    <row r="9" spans="1:8" ht="49.5" customHeight="1" x14ac:dyDescent="0.25">
      <c r="A9" s="1"/>
      <c r="B9" s="6" t="s">
        <v>10</v>
      </c>
      <c r="C9" s="6"/>
      <c r="D9" s="7"/>
      <c r="E9" s="27" t="str">
        <f>IF(ISBLANK(E8),"",IF(ISBLANK(E6),"",IF(ISBLANK(E5),"",IF(ISBLANK(E4),"",DATEDIF(E4,E8,"y")&amp;" yrs, "&amp;DATEDIF(E4,E8,"ym")&amp;" mos, "&amp;DATEDIF(E4,E8,"md")&amp;" days"))))</f>
        <v>17 yrs, 6 mos, 12 days</v>
      </c>
      <c r="F9" s="28"/>
      <c r="G9" s="10">
        <f>E4+G10</f>
        <v>34655</v>
      </c>
      <c r="H9" s="1"/>
    </row>
    <row r="10" spans="1:8" ht="80.25" customHeight="1" x14ac:dyDescent="0.25">
      <c r="A10" s="1"/>
      <c r="B10" s="6" t="s">
        <v>4</v>
      </c>
      <c r="C10" s="6"/>
      <c r="D10" s="7"/>
      <c r="E10" s="8" t="str">
        <f>IF(ISBLANK(E8),"",IF(ISBLANK(E6),"",IF(ISBLANK(E5),"",IF(ISBLANK(E4),"",DATEDIF(G9,E8,"y")&amp;" yrs, "&amp;DATEDIF(G9,E8,"ym")&amp;" mos, "&amp;DATEDIF(G9,E8,"md")&amp;" days"))))</f>
        <v>16 yrs, 6 mos, 28 days</v>
      </c>
      <c r="F10" s="9"/>
      <c r="G10" s="11">
        <f>IF(ISBLANK(E6),0,IF(ISBLANK(E5),0,(E6-E5)))</f>
        <v>350</v>
      </c>
      <c r="H10" s="1"/>
    </row>
    <row r="11" spans="1:8" ht="54" customHeight="1" x14ac:dyDescent="0.25">
      <c r="A11" s="1"/>
      <c r="B11" s="6" t="s">
        <v>5</v>
      </c>
      <c r="C11" s="6"/>
      <c r="D11" s="12"/>
      <c r="E11" s="29">
        <v>42193</v>
      </c>
      <c r="F11" s="30"/>
      <c r="G11" s="13">
        <f>DATEDIF(E8,E11-1,"m")</f>
        <v>48</v>
      </c>
      <c r="H11" s="1"/>
    </row>
    <row r="12" spans="1:8" ht="32.25" customHeight="1" thickBot="1" x14ac:dyDescent="0.3">
      <c r="A12" s="1"/>
      <c r="B12" s="14" t="s">
        <v>6</v>
      </c>
      <c r="C12" s="14"/>
      <c r="D12" s="15"/>
      <c r="E12" s="31" t="str">
        <f>IF(ISBLANK(E11),"",IF(G11&gt;=12,"No",IF(ISBLANK(E8),"",IF(ISBLANK(E6),"",IF(ISBLANK(E5),"",IF(G12&lt;=0,"",IF(ISBLANK(E4),"",IF(G12&lt;21,"YES","NO"))))))))</f>
        <v>No</v>
      </c>
      <c r="F12" s="32"/>
      <c r="G12" s="13">
        <f>DATEDIF(G9,E8,"y")</f>
        <v>16</v>
      </c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</sheetData>
  <mergeCells count="20">
    <mergeCell ref="B11:C11"/>
    <mergeCell ref="E11:F11"/>
    <mergeCell ref="B12:C12"/>
    <mergeCell ref="E12:F12"/>
    <mergeCell ref="B8:C8"/>
    <mergeCell ref="E8:F8"/>
    <mergeCell ref="B9:C9"/>
    <mergeCell ref="E9:F9"/>
    <mergeCell ref="B10:C10"/>
    <mergeCell ref="E10:F10"/>
    <mergeCell ref="B5:C5"/>
    <mergeCell ref="E5:F5"/>
    <mergeCell ref="B6:C6"/>
    <mergeCell ref="E6:F6"/>
    <mergeCell ref="B7:C7"/>
    <mergeCell ref="E7:F7"/>
    <mergeCell ref="B2:F2"/>
    <mergeCell ref="B3:F3"/>
    <mergeCell ref="B4:C4"/>
    <mergeCell ref="E4:F4"/>
  </mergeCells>
  <conditionalFormatting sqref="E12:F12">
    <cfRule type="cellIs" dxfId="0" priority="1" stopIfTrue="1" operator="equal">
      <formula>"NO"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Irinavino</dc:creator>
  <cp:lastModifiedBy>Irinavino</cp:lastModifiedBy>
  <dcterms:created xsi:type="dcterms:W3CDTF">2015-07-08T22:27:33Z</dcterms:created>
  <dcterms:modified xsi:type="dcterms:W3CDTF">2015-07-08T22:38:13Z</dcterms:modified>
</cp:coreProperties>
</file>